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256" windowHeight="7536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<sst xmlns="http://schemas.openxmlformats.org/spreadsheetml/2006/main" count="292" uniqueCount="219">
  <si>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</si>
  <si>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</si>
  <si>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</si>
  <si>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</si>
  <si>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</si>
  <si>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</si>
  <si>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</si>
  <si>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</si>
  <si>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</si>
  <si>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</si>
  <si>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</si>
  <si>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</si>
  <si>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</si>
  <si>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</si>
  <si>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</si>
  <si>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</si>
  <si>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</si>
  <si>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</si>
  <si>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</si>
  <si>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</si>
  <si>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</si>
  <si>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</si>
  <si>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</si>
  <si>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</si>
  <si>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</si>
  <si>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</si>
  <si>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</si>
  <si>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</si>
  <si>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</si>
  <si>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</si>
  <si>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</si>
  <si>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</si>
  <si>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</si>
  <si>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</si>
  <si>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</si>
  <si>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</si>
  <si>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</si>
  <si>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</si>
  <si>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</si>
  <si>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</si>
  <si>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</si>
  <si>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</si>
  <si>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</si>
  <si>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</si>
  <si>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</si>
  <si>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</si>
  <si>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</si>
  <si>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</si>
  <si>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</si>
  <si>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</si>
  <si>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</si>
  <si>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</si>
  <si>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</si>
  <si>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</si>
  <si>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</si>
  <si>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</si>
  <si>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</si>
  <si>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</si>
  <si>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</si>
  <si>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</si>
  <si>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</si>
  <si>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</si>
  <si>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</si>
  <si>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</si>
  <si>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</si>
  <si>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</si>
  <si>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</si>
  <si>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</si>
  <si>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</si>
  <si>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</si>
  <si>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</si>
  <si>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</si>
  <si>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</si>
  <si>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</si>
  <si>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</si>
  <si>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</si>
  <si>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</si>
  <si>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</si>
  <si>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</si>
  <si>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</si>
  <si>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</si>
  <si>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</si>
  <si>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</si>
  <si>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</si>
  <si>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</si>
  <si>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</si>
  <si>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</si>
  <si>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</si>
  <si>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</si>
  <si>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</si>
  <si>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</si>
  <si>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</si>
  <si>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</si>
  <si>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</si>
  <si>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</si>
  <si>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</si>
  <si>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</si>
  <si>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</si>
  <si>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</si>
  <si>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</si>
  <si>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</si>
  <si>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</si>
  <si>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</si>
  <si>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</si>
  <si>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</si>
  <si>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</si>
  <si>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</si>
  <si>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</si>
  <si>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</si>
  <si>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</si>
  <si>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</si>
  <si>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</si>
  <si>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</si>
  <si>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</si>
  <si>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</si>
  <si>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</si>
  <si>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</si>
  <si>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</si>
  <si>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</si>
  <si>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</si>
  <si>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</si>
  <si>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</si>
  <si>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</si>
  <si>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</si>
  <si>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</si>
  <si>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</si>
  <si>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</si>
  <si>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</si>
  <si>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</si>
  <si>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</si>
  <si>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</si>
  <si>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</si>
  <si>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</si>
  <si>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</si>
  <si>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</si>
  <si>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</si>
  <si>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</si>
  <si>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</si>
  <si>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</si>
  <si>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</si>
  <si>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</si>
  <si>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</si>
  <si>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</si>
  <si>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</si>
  <si>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</si>
  <si>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</si>
  <si>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</si>
  <si>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</si>
  <si>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</si>
  <si>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</si>
  <si>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</si>
  <si>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</si>
  <si>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</si>
  <si>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</si>
  <si>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</si>
  <si>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</si>
  <si>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</si>
  <si>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</si>
  <si>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</si>
  <si>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</si>
  <si>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</si>
  <si>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</si>
  <si>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</si>
  <si>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</si>
  <si>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</si>
  <si>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</si>
  <si>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</si>
  <si>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</si>
  <si>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</si>
  <si>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</si>
  <si>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</si>
  <si>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</si>
  <si>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</si>
  <si>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</si>
  <si>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</si>
  <si>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</si>
  <si>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</si>
  <si>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</si>
  <si>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</si>
  <si>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</si>
  <si>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</si>
  <si>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</si>
  <si>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</si>
  <si>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</si>
  <si>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</si>
  <si>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</si>
  <si>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</si>
  <si>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</si>
  <si>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</si>
  <si>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</si>
  <si>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</si>
  <si>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</si>
  <si>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</si>
  <si>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</si>
  <si>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</si>
  <si>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</si>
  <si>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</si>
  <si>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</si>
  <si>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</si>
  <si>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</si>
  <si>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</si>
  <si>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</si>
  <si>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</si>
  <si>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</si>
  <si>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</si>
  <si>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</si>
  <si>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</si>
  <si>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</si>
  <si>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</si>
  <si>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</si>
  <si>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</si>
  <si>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</si>
  <si>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Шевченківський районний суд м. Запоріжжя</t>
  </si>
  <si>
    <t>69071.м. Запоріжжя.вул. Чарівна 117 "а"</t>
  </si>
  <si>
    <t>Доручення судів України / іноземних судів</t>
  </si>
  <si>
    <t xml:space="preserve">Розглянуто справ судом присяжних </t>
  </si>
  <si>
    <t>Ю.В. Захаров</t>
  </si>
  <si>
    <t>Н.І. Алейнікова</t>
  </si>
  <si>
    <t>9 січня 2024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</si>
</sst>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125" defaultRowHeight="12.75"/>
  <cols>
    <col min="1" max="1" width="1.12109375" style="33" customWidth="1"/>
    <col min="2" max="2" width="15.50390625" style="33" customWidth="1"/>
    <col min="3" max="3" width="2.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50390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&amp;L8379557B&amp;C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125" defaultRowHeight="12.75"/>
  <cols>
    <col min="1" max="1" width="5.50390625" style="5" customWidth="1"/>
    <col min="2" max="2" width="6.50390625" style="3" customWidth="1"/>
    <col min="3" max="3" width="40.375" style="3" customWidth="1"/>
    <col min="4" max="4" width="5.00390625" style="3" customWidth="1"/>
    <col min="5" max="5" width="10.125" style="3" customWidth="1"/>
    <col min="6" max="6" width="10.50390625" style="3" customWidth="1"/>
    <col min="7" max="7" width="9.00390625" style="3" customWidth="1"/>
    <col min="8" max="8" width="9.50390625" style="3" customWidth="1"/>
    <col min="9" max="9" width="10.125" style="3" customWidth="1"/>
    <col min="10" max="10" width="8.37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190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1105</v>
      </c>
      <c r="F6" s="103">
        <v>637</v>
      </c>
      <c r="G6" s="103">
        <v>19</v>
      </c>
      <c r="H6" s="103">
        <v>430</v>
      </c>
      <c r="I6" s="121" t="s">
        <v>208</v>
      </c>
      <c r="J6" s="103">
        <v>675</v>
      </c>
      <c r="K6" s="84">
        <v>171</v>
      </c>
      <c r="L6" s="91">
        <f aca="true" t="shared" si="0" ref="L6:L46">E6-F6</f>
        <v>468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1632</v>
      </c>
      <c r="F7" s="103">
        <v>1622</v>
      </c>
      <c r="G7" s="103">
        <v>5</v>
      </c>
      <c r="H7" s="103">
        <v>1616</v>
      </c>
      <c r="I7" s="103">
        <v>1194</v>
      </c>
      <c r="J7" s="103">
        <v>16</v>
      </c>
      <c r="K7" s="84"/>
      <c r="L7" s="91">
        <f t="shared" si="0"/>
        <v>10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4</v>
      </c>
      <c r="F8" s="103">
        <v>3</v>
      </c>
      <c r="G8" s="103"/>
      <c r="H8" s="103">
        <v>3</v>
      </c>
      <c r="I8" s="103">
        <v>1</v>
      </c>
      <c r="J8" s="103">
        <v>1</v>
      </c>
      <c r="K8" s="84"/>
      <c r="L8" s="91">
        <f t="shared" si="0"/>
        <v>1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364</v>
      </c>
      <c r="F9" s="103">
        <v>328</v>
      </c>
      <c r="G9" s="103">
        <v>1</v>
      </c>
      <c r="H9" s="85">
        <v>314</v>
      </c>
      <c r="I9" s="103">
        <v>194</v>
      </c>
      <c r="J9" s="103">
        <v>50</v>
      </c>
      <c r="K9" s="84">
        <v>5</v>
      </c>
      <c r="L9" s="91">
        <f t="shared" si="0"/>
        <v>36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>
        <v>4</v>
      </c>
      <c r="F10" s="103">
        <v>2</v>
      </c>
      <c r="G10" s="103"/>
      <c r="H10" s="103">
        <v>3</v>
      </c>
      <c r="I10" s="103"/>
      <c r="J10" s="103">
        <v>1</v>
      </c>
      <c r="K10" s="84">
        <v>1</v>
      </c>
      <c r="L10" s="91">
        <f t="shared" si="0"/>
        <v>2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>
        <v>3</v>
      </c>
      <c r="F11" s="103">
        <v>3</v>
      </c>
      <c r="G11" s="103">
        <v>1</v>
      </c>
      <c r="H11" s="103">
        <v>3</v>
      </c>
      <c r="I11" s="103">
        <v>1</v>
      </c>
      <c r="J11" s="103"/>
      <c r="K11" s="84"/>
      <c r="L11" s="91">
        <f t="shared" si="0"/>
        <v>0</v>
      </c>
    </row>
    <row r="12" spans="1:12" s="4" customFormat="1" ht="15" customHeight="1">
      <c r="A12" s="174"/>
      <c r="B12" s="171" t="s">
        <v>189</v>
      </c>
      <c r="C12" s="172"/>
      <c r="D12" s="39">
        <v>7</v>
      </c>
      <c r="E12" s="103">
        <v>34</v>
      </c>
      <c r="F12" s="103">
        <v>34</v>
      </c>
      <c r="G12" s="103"/>
      <c r="H12" s="103">
        <v>34</v>
      </c>
      <c r="I12" s="103">
        <v>13</v>
      </c>
      <c r="J12" s="103"/>
      <c r="K12" s="84"/>
      <c r="L12" s="91">
        <f t="shared" si="0"/>
        <v>0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>
        <v>2</v>
      </c>
      <c r="F13" s="103">
        <v>2</v>
      </c>
      <c r="G13" s="103"/>
      <c r="H13" s="103">
        <v>1</v>
      </c>
      <c r="I13" s="103"/>
      <c r="J13" s="103">
        <v>1</v>
      </c>
      <c r="K13" s="84"/>
      <c r="L13" s="91">
        <f t="shared" si="0"/>
        <v>0</v>
      </c>
    </row>
    <row r="14" spans="1:12" s="4" customFormat="1" ht="26.25" customHeight="1">
      <c r="A14" s="174"/>
      <c r="B14" s="180" t="s">
        <v>191</v>
      </c>
      <c r="C14" s="181"/>
      <c r="D14" s="39">
        <v>9</v>
      </c>
      <c r="E14" s="106">
        <v>29</v>
      </c>
      <c r="F14" s="106">
        <v>29</v>
      </c>
      <c r="G14" s="106"/>
      <c r="H14" s="106">
        <v>27</v>
      </c>
      <c r="I14" s="106">
        <v>18</v>
      </c>
      <c r="J14" s="106">
        <v>2</v>
      </c>
      <c r="K14" s="94"/>
      <c r="L14" s="91">
        <f t="shared" si="0"/>
        <v>0</v>
      </c>
    </row>
    <row r="15" spans="1:12" s="4" customFormat="1" ht="15" customHeight="1">
      <c r="A15" s="174"/>
      <c r="B15" s="171" t="s">
        <v>200</v>
      </c>
      <c r="C15" s="172"/>
      <c r="D15" s="39">
        <v>10</v>
      </c>
      <c r="E15" s="106">
        <v>1</v>
      </c>
      <c r="F15" s="106">
        <v>1</v>
      </c>
      <c r="G15" s="106"/>
      <c r="H15" s="106">
        <v>1</v>
      </c>
      <c r="I15" s="106">
        <v>1</v>
      </c>
      <c r="J15" s="106"/>
      <c r="K15" s="94"/>
      <c r="L15" s="91">
        <f t="shared" si="0"/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 aca="true" t="shared" si="1" ref="E16:K16">SUM(E6:E15)</f>
        <v>3178</v>
      </c>
      <c r="F16" s="84">
        <f t="shared" si="1"/>
        <v>2661</v>
      </c>
      <c r="G16" s="84">
        <f t="shared" si="1"/>
        <v>26</v>
      </c>
      <c r="H16" s="84">
        <f t="shared" si="1"/>
        <v>2432</v>
      </c>
      <c r="I16" s="84">
        <f t="shared" si="1"/>
        <v>1422</v>
      </c>
      <c r="J16" s="84">
        <f t="shared" si="1"/>
        <v>746</v>
      </c>
      <c r="K16" s="84">
        <f t="shared" si="1"/>
        <v>177</v>
      </c>
      <c r="L16" s="91">
        <f t="shared" si="0"/>
        <v>517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91</v>
      </c>
      <c r="F17" s="84">
        <v>88</v>
      </c>
      <c r="G17" s="84">
        <v>2</v>
      </c>
      <c r="H17" s="84">
        <v>90</v>
      </c>
      <c r="I17" s="84">
        <v>56</v>
      </c>
      <c r="J17" s="84">
        <v>1</v>
      </c>
      <c r="K17" s="84"/>
      <c r="L17" s="91">
        <f t="shared" si="0"/>
        <v>3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102</v>
      </c>
      <c r="F18" s="84">
        <v>76</v>
      </c>
      <c r="G18" s="84">
        <v>3</v>
      </c>
      <c r="H18" s="84">
        <v>85</v>
      </c>
      <c r="I18" s="84">
        <v>50</v>
      </c>
      <c r="J18" s="84">
        <v>17</v>
      </c>
      <c r="K18" s="84">
        <v>4</v>
      </c>
      <c r="L18" s="91">
        <f t="shared" si="0"/>
        <v>26</v>
      </c>
    </row>
    <row r="19" spans="1:12" ht="26.25" customHeight="1">
      <c r="A19" s="174"/>
      <c r="B19" s="163" t="s">
        <v>207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 t="shared" si="0"/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4</v>
      </c>
      <c r="F20" s="84">
        <v>4</v>
      </c>
      <c r="G20" s="84"/>
      <c r="H20" s="84">
        <v>3</v>
      </c>
      <c r="I20" s="84">
        <v>3</v>
      </c>
      <c r="J20" s="84">
        <v>1</v>
      </c>
      <c r="K20" s="84"/>
      <c r="L20" s="91">
        <f t="shared" si="0"/>
        <v>0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>
      <c r="A23" s="174"/>
      <c r="B23" s="163" t="s">
        <v>192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141</v>
      </c>
      <c r="F25" s="94">
        <v>113</v>
      </c>
      <c r="G25" s="94">
        <v>3</v>
      </c>
      <c r="H25" s="94">
        <v>122</v>
      </c>
      <c r="I25" s="94">
        <v>53</v>
      </c>
      <c r="J25" s="94">
        <v>19</v>
      </c>
      <c r="K25" s="94">
        <v>4</v>
      </c>
      <c r="L25" s="91">
        <f t="shared" si="0"/>
        <v>28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2776</v>
      </c>
      <c r="F26" s="84">
        <v>2709</v>
      </c>
      <c r="G26" s="84">
        <v>2</v>
      </c>
      <c r="H26" s="84">
        <v>2752</v>
      </c>
      <c r="I26" s="84">
        <v>1813</v>
      </c>
      <c r="J26" s="84">
        <v>24</v>
      </c>
      <c r="K26" s="84"/>
      <c r="L26" s="91">
        <f t="shared" si="0"/>
        <v>67</v>
      </c>
    </row>
    <row r="27" spans="1:12" ht="26.25" customHeight="1">
      <c r="A27" s="168"/>
      <c r="B27" s="163" t="s">
        <v>207</v>
      </c>
      <c r="C27" s="164"/>
      <c r="D27" s="39">
        <v>22</v>
      </c>
      <c r="E27" s="111">
        <v>38</v>
      </c>
      <c r="F27" s="111">
        <v>36</v>
      </c>
      <c r="G27" s="111"/>
      <c r="H27" s="111">
        <v>38</v>
      </c>
      <c r="I27" s="111">
        <v>21</v>
      </c>
      <c r="J27" s="111"/>
      <c r="K27" s="111"/>
      <c r="L27" s="91">
        <f t="shared" si="0"/>
        <v>2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3234</v>
      </c>
      <c r="F28" s="84">
        <v>3106</v>
      </c>
      <c r="G28" s="84">
        <v>12</v>
      </c>
      <c r="H28" s="84">
        <v>3101</v>
      </c>
      <c r="I28" s="84">
        <v>2585</v>
      </c>
      <c r="J28" s="84">
        <v>133</v>
      </c>
      <c r="K28" s="84">
        <v>1</v>
      </c>
      <c r="L28" s="91">
        <f t="shared" si="0"/>
        <v>128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3664</v>
      </c>
      <c r="F29" s="84">
        <v>2934</v>
      </c>
      <c r="G29" s="84">
        <v>50</v>
      </c>
      <c r="H29" s="84">
        <v>2696</v>
      </c>
      <c r="I29" s="84">
        <v>2201</v>
      </c>
      <c r="J29" s="84">
        <v>968</v>
      </c>
      <c r="K29" s="84">
        <v>63</v>
      </c>
      <c r="L29" s="91">
        <f t="shared" si="0"/>
        <v>730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420</v>
      </c>
      <c r="F30" s="84">
        <v>409</v>
      </c>
      <c r="G30" s="84">
        <v>3</v>
      </c>
      <c r="H30" s="84">
        <v>412</v>
      </c>
      <c r="I30" s="84">
        <v>296</v>
      </c>
      <c r="J30" s="84">
        <v>8</v>
      </c>
      <c r="K30" s="84"/>
      <c r="L30" s="91">
        <f t="shared" si="0"/>
        <v>11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379</v>
      </c>
      <c r="F31" s="84">
        <v>316</v>
      </c>
      <c r="G31" s="84">
        <v>6</v>
      </c>
      <c r="H31" s="84">
        <v>322</v>
      </c>
      <c r="I31" s="84">
        <v>256</v>
      </c>
      <c r="J31" s="84">
        <v>57</v>
      </c>
      <c r="K31" s="84">
        <v>1</v>
      </c>
      <c r="L31" s="91">
        <f t="shared" si="0"/>
        <v>63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76</v>
      </c>
      <c r="F32" s="84">
        <v>69</v>
      </c>
      <c r="G32" s="84">
        <v>2</v>
      </c>
      <c r="H32" s="84">
        <v>65</v>
      </c>
      <c r="I32" s="84">
        <v>29</v>
      </c>
      <c r="J32" s="84">
        <v>11</v>
      </c>
      <c r="K32" s="84"/>
      <c r="L32" s="91">
        <f t="shared" si="0"/>
        <v>7</v>
      </c>
    </row>
    <row r="33" spans="1:12" ht="26.25" customHeight="1">
      <c r="A33" s="168"/>
      <c r="B33" s="163" t="s">
        <v>172</v>
      </c>
      <c r="C33" s="164"/>
      <c r="D33" s="39">
        <v>28</v>
      </c>
      <c r="E33" s="84">
        <v>12</v>
      </c>
      <c r="F33" s="84">
        <v>11</v>
      </c>
      <c r="G33" s="84"/>
      <c r="H33" s="84">
        <v>10</v>
      </c>
      <c r="I33" s="84">
        <v>2</v>
      </c>
      <c r="J33" s="84">
        <v>2</v>
      </c>
      <c r="K33" s="84"/>
      <c r="L33" s="91">
        <f t="shared" si="0"/>
        <v>1</v>
      </c>
    </row>
    <row r="34" spans="1:12" ht="18" customHeight="1">
      <c r="A34" s="168"/>
      <c r="B34" s="163" t="s">
        <v>34</v>
      </c>
      <c r="C34" s="164"/>
      <c r="D34" s="39">
        <v>29</v>
      </c>
      <c r="E34" s="84">
        <v>14</v>
      </c>
      <c r="F34" s="84">
        <v>10</v>
      </c>
      <c r="G34" s="84"/>
      <c r="H34" s="84">
        <v>14</v>
      </c>
      <c r="I34" s="84">
        <v>10</v>
      </c>
      <c r="J34" s="84"/>
      <c r="K34" s="84"/>
      <c r="L34" s="91">
        <f t="shared" si="0"/>
        <v>4</v>
      </c>
    </row>
    <row r="35" spans="1:12" ht="18" customHeight="1">
      <c r="A35" s="168"/>
      <c r="B35" s="163" t="s">
        <v>192</v>
      </c>
      <c r="C35" s="164"/>
      <c r="D35" s="39">
        <v>30</v>
      </c>
      <c r="E35" s="84">
        <v>10</v>
      </c>
      <c r="F35" s="84">
        <v>10</v>
      </c>
      <c r="G35" s="84"/>
      <c r="H35" s="84">
        <v>10</v>
      </c>
      <c r="I35" s="84">
        <v>1</v>
      </c>
      <c r="J35" s="84"/>
      <c r="K35" s="84"/>
      <c r="L35" s="91">
        <f t="shared" si="0"/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61</v>
      </c>
      <c r="F36" s="84">
        <v>59</v>
      </c>
      <c r="G36" s="84"/>
      <c r="H36" s="84">
        <v>49</v>
      </c>
      <c r="I36" s="84">
        <v>13</v>
      </c>
      <c r="J36" s="84">
        <v>12</v>
      </c>
      <c r="K36" s="84">
        <v>1</v>
      </c>
      <c r="L36" s="91">
        <f t="shared" si="0"/>
        <v>2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507</v>
      </c>
      <c r="F37" s="84">
        <v>493</v>
      </c>
      <c r="G37" s="84">
        <v>1</v>
      </c>
      <c r="H37" s="84">
        <v>455</v>
      </c>
      <c r="I37" s="84">
        <v>283</v>
      </c>
      <c r="J37" s="84">
        <v>52</v>
      </c>
      <c r="K37" s="84">
        <v>1</v>
      </c>
      <c r="L37" s="91">
        <f t="shared" si="0"/>
        <v>14</v>
      </c>
    </row>
    <row r="38" spans="1:12" ht="40.5" customHeight="1">
      <c r="A38" s="168"/>
      <c r="B38" s="163" t="s">
        <v>138</v>
      </c>
      <c r="C38" s="164"/>
      <c r="D38" s="39">
        <v>33</v>
      </c>
      <c r="E38" s="84">
        <v>2</v>
      </c>
      <c r="F38" s="84">
        <v>2</v>
      </c>
      <c r="G38" s="84"/>
      <c r="H38" s="84">
        <v>1</v>
      </c>
      <c r="I38" s="84"/>
      <c r="J38" s="84">
        <v>1</v>
      </c>
      <c r="K38" s="84"/>
      <c r="L38" s="91">
        <f t="shared" si="0"/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14</v>
      </c>
      <c r="F39" s="84">
        <v>13</v>
      </c>
      <c r="G39" s="84"/>
      <c r="H39" s="84">
        <v>13</v>
      </c>
      <c r="I39" s="84">
        <v>4</v>
      </c>
      <c r="J39" s="84">
        <v>1</v>
      </c>
      <c r="K39" s="84"/>
      <c r="L39" s="91">
        <f t="shared" si="0"/>
        <v>1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8326</v>
      </c>
      <c r="F40" s="94">
        <v>7400</v>
      </c>
      <c r="G40" s="94">
        <v>65</v>
      </c>
      <c r="H40" s="94">
        <v>7057</v>
      </c>
      <c r="I40" s="94">
        <v>4633</v>
      </c>
      <c r="J40" s="94">
        <v>1269</v>
      </c>
      <c r="K40" s="94">
        <v>67</v>
      </c>
      <c r="L40" s="91">
        <f t="shared" si="0"/>
        <v>926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6759</v>
      </c>
      <c r="F41" s="84">
        <v>6394</v>
      </c>
      <c r="G41" s="84">
        <v>1</v>
      </c>
      <c r="H41" s="84">
        <v>6228</v>
      </c>
      <c r="I41" s="121" t="s">
        <v>208</v>
      </c>
      <c r="J41" s="84">
        <v>531</v>
      </c>
      <c r="K41" s="84">
        <v>5</v>
      </c>
      <c r="L41" s="91">
        <f t="shared" si="0"/>
        <v>365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1</v>
      </c>
      <c r="F42" s="84"/>
      <c r="G42" s="84"/>
      <c r="H42" s="84"/>
      <c r="I42" s="121" t="s">
        <v>208</v>
      </c>
      <c r="J42" s="84">
        <v>1</v>
      </c>
      <c r="K42" s="84">
        <v>1</v>
      </c>
      <c r="L42" s="91">
        <f t="shared" si="0"/>
        <v>1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135</v>
      </c>
      <c r="F43" s="84">
        <v>132</v>
      </c>
      <c r="G43" s="84"/>
      <c r="H43" s="84">
        <v>128</v>
      </c>
      <c r="I43" s="84">
        <v>68</v>
      </c>
      <c r="J43" s="84">
        <v>7</v>
      </c>
      <c r="K43" s="84"/>
      <c r="L43" s="91">
        <f t="shared" si="0"/>
        <v>3</v>
      </c>
    </row>
    <row r="44" spans="1:12" ht="15.75" customHeight="1">
      <c r="A44" s="156"/>
      <c r="B44" s="169" t="s">
        <v>192</v>
      </c>
      <c r="C44" s="170"/>
      <c r="D44" s="39">
        <v>39</v>
      </c>
      <c r="E44" s="84">
        <v>2</v>
      </c>
      <c r="F44" s="84">
        <v>2</v>
      </c>
      <c r="G44" s="84"/>
      <c r="H44" s="84">
        <v>2</v>
      </c>
      <c r="I44" s="84">
        <v>1</v>
      </c>
      <c r="J44" s="84"/>
      <c r="K44" s="84"/>
      <c r="L44" s="91">
        <f t="shared" si="0"/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6896</v>
      </c>
      <c r="F45" s="84">
        <f aca="true" t="shared" si="2" ref="F45:K45">F41+F43+F44</f>
        <v>6528</v>
      </c>
      <c r="G45" s="84">
        <f t="shared" si="2"/>
        <v>1</v>
      </c>
      <c r="H45" s="84">
        <f t="shared" si="2"/>
        <v>6358</v>
      </c>
      <c r="I45" s="84">
        <f>I43+I44</f>
        <v>69</v>
      </c>
      <c r="J45" s="84">
        <f t="shared" si="2"/>
        <v>538</v>
      </c>
      <c r="K45" s="84">
        <f t="shared" si="2"/>
        <v>5</v>
      </c>
      <c r="L45" s="91">
        <f t="shared" si="0"/>
        <v>368</v>
      </c>
    </row>
    <row r="46" spans="1:12" ht="15.75" customHeight="1">
      <c r="A46" s="165" t="s">
        <v>193</v>
      </c>
      <c r="B46" s="165"/>
      <c r="C46" s="165"/>
      <c r="D46" s="39">
        <v>41</v>
      </c>
      <c r="E46" s="84">
        <f aca="true" t="shared" si="3" ref="E46:K46">E16+E25+E40+E45</f>
        <v>18541</v>
      </c>
      <c r="F46" s="84">
        <f t="shared" si="3"/>
        <v>16702</v>
      </c>
      <c r="G46" s="84">
        <f t="shared" si="3"/>
        <v>95</v>
      </c>
      <c r="H46" s="84">
        <f t="shared" si="3"/>
        <v>15969</v>
      </c>
      <c r="I46" s="84">
        <f t="shared" si="3"/>
        <v>6177</v>
      </c>
      <c r="J46" s="84">
        <f t="shared" si="3"/>
        <v>2572</v>
      </c>
      <c r="K46" s="84">
        <f t="shared" si="3"/>
        <v>253</v>
      </c>
      <c r="L46" s="91">
        <f t="shared" si="0"/>
        <v>1839</v>
      </c>
    </row>
    <row r="47" spans="1:3" ht="1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&amp;L8379557B&amp;C&amp;R2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50390625" style="0" customWidth="1"/>
    <col min="3" max="3" width="6.625" style="0" customWidth="1"/>
    <col min="4" max="4" width="42.125" style="0" customWidth="1"/>
    <col min="5" max="5" width="12.625" style="0" customWidth="1"/>
    <col min="6" max="6" width="8.125" style="0" customWidth="1"/>
    <col min="7" max="7" width="9.50390625" style="0" customWidth="1"/>
  </cols>
  <sheetData>
    <row r="1" spans="1:6" ht="1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194</v>
      </c>
      <c r="C3" s="221"/>
      <c r="D3" s="221"/>
      <c r="E3" s="221"/>
      <c r="F3" s="69">
        <v>1</v>
      </c>
      <c r="G3" s="84">
        <v>175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135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500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10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50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159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66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106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17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18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16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373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28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89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120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125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23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2608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82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58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19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12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>
        <v>1</v>
      </c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>
        <v>2</v>
      </c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194</v>
      </c>
      <c r="C28" s="203"/>
      <c r="D28" s="203"/>
      <c r="E28" s="204"/>
      <c r="F28" s="69">
        <v>26</v>
      </c>
      <c r="G28" s="86">
        <v>1</v>
      </c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5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2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>
        <v>1</v>
      </c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194</v>
      </c>
      <c r="C44" s="203"/>
      <c r="D44" s="203"/>
      <c r="E44" s="204"/>
      <c r="F44" s="69">
        <v>42</v>
      </c>
      <c r="G44" s="86">
        <v>65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431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86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8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78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>
        <v>3</v>
      </c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110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19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29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7" r:id="rId1"/>
  <headerFooter>
    <oddFooter>&amp;L8379557B&amp;C&amp;R3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125" defaultRowHeight="12.75"/>
  <cols>
    <col min="1" max="1" width="7.50390625" style="1" customWidth="1"/>
    <col min="2" max="2" width="8.875" style="1" customWidth="1"/>
    <col min="3" max="3" width="10.50390625" style="1" customWidth="1"/>
    <col min="4" max="4" width="38.50390625" style="1" customWidth="1"/>
    <col min="5" max="5" width="10.125" style="1" customWidth="1"/>
    <col min="6" max="6" width="10.625" style="1" customWidth="1"/>
    <col min="7" max="7" width="9.50390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430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335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48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70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6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13</v>
      </c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>
        <v>34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1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>
        <v>5</v>
      </c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>
        <v>617320</v>
      </c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58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941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149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1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21</v>
      </c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21</v>
      </c>
    </row>
    <row r="27" spans="1:9" ht="16.5" customHeight="1">
      <c r="A27" s="250"/>
      <c r="B27" s="277"/>
      <c r="C27" s="277"/>
      <c r="D27" s="268" t="s">
        <v>195</v>
      </c>
      <c r="E27" s="269"/>
      <c r="F27" s="269"/>
      <c r="G27" s="270"/>
      <c r="H27" s="10">
        <v>25</v>
      </c>
      <c r="I27" s="86">
        <v>60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140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1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9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>
        <v>4</v>
      </c>
    </row>
    <row r="37" spans="1:10" ht="12.75" customHeight="1">
      <c r="A37" s="320" t="s">
        <v>112</v>
      </c>
      <c r="B37" s="292" t="s">
        <v>196</v>
      </c>
      <c r="C37" s="293"/>
      <c r="D37" s="287" t="s">
        <v>197</v>
      </c>
      <c r="E37" s="287"/>
      <c r="F37" s="287"/>
      <c r="G37" s="287"/>
      <c r="H37" s="10">
        <v>35</v>
      </c>
      <c r="I37" s="94">
        <v>998</v>
      </c>
      <c r="J37" s="108"/>
    </row>
    <row r="38" spans="1:9" ht="12.75" customHeight="1">
      <c r="A38" s="321"/>
      <c r="B38" s="294"/>
      <c r="C38" s="295"/>
      <c r="D38" s="287" t="s">
        <v>198</v>
      </c>
      <c r="E38" s="287"/>
      <c r="F38" s="287"/>
      <c r="G38" s="287"/>
      <c r="H38" s="10">
        <v>36</v>
      </c>
      <c r="I38" s="94">
        <v>1490</v>
      </c>
    </row>
    <row r="39" spans="1:9" ht="15" customHeight="1">
      <c r="A39" s="321"/>
      <c r="B39" s="296"/>
      <c r="C39" s="297"/>
      <c r="D39" s="288" t="s">
        <v>199</v>
      </c>
      <c r="E39" s="288"/>
      <c r="F39" s="288"/>
      <c r="G39" s="288"/>
      <c r="H39" s="10">
        <v>37</v>
      </c>
      <c r="I39" s="94">
        <v>1243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3480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4846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>
        <v>43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150767670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59857959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80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23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527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153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210</v>
      </c>
      <c r="B51" s="305"/>
      <c r="C51" s="305"/>
      <c r="D51" s="305"/>
      <c r="E51" s="305"/>
      <c r="F51" s="305"/>
      <c r="G51" s="306"/>
      <c r="H51" s="107">
        <v>48</v>
      </c>
      <c r="I51" s="87">
        <v>14</v>
      </c>
    </row>
    <row r="52" spans="1:9" ht="14.25" customHeight="1">
      <c r="A52" s="317" t="s">
        <v>180</v>
      </c>
      <c r="B52" s="318"/>
      <c r="C52" s="318"/>
      <c r="D52" s="318"/>
      <c r="E52" s="318"/>
      <c r="F52" s="318"/>
      <c r="G52" s="319"/>
      <c r="H52" s="107">
        <v>49</v>
      </c>
      <c r="I52" s="87">
        <v>11</v>
      </c>
    </row>
    <row r="53" spans="1:9" ht="28.5" customHeight="1">
      <c r="A53" s="308" t="s">
        <v>203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183</v>
      </c>
      <c r="B58" s="299"/>
      <c r="C58" s="299"/>
      <c r="D58" s="300"/>
      <c r="E58" s="109">
        <f>E59+E62+E63+E64</f>
        <v>13905</v>
      </c>
      <c r="F58" s="109">
        <f>F59+F62+F63+F64</f>
        <v>1738</v>
      </c>
      <c r="G58" s="109">
        <f>G59+G62+G63+G64</f>
        <v>222</v>
      </c>
      <c r="H58" s="109">
        <f>H59+H62+H63+H64</f>
        <v>69</v>
      </c>
      <c r="I58" s="109">
        <f>I59+I62+I63+I64</f>
        <v>35</v>
      </c>
    </row>
    <row r="59" spans="1:9" ht="13.5" customHeight="1">
      <c r="A59" s="225" t="s">
        <v>103</v>
      </c>
      <c r="B59" s="225"/>
      <c r="C59" s="225"/>
      <c r="D59" s="225"/>
      <c r="E59" s="94">
        <v>2135</v>
      </c>
      <c r="F59" s="94">
        <v>203</v>
      </c>
      <c r="G59" s="94">
        <v>51</v>
      </c>
      <c r="H59" s="94">
        <v>24</v>
      </c>
      <c r="I59" s="94">
        <v>19</v>
      </c>
    </row>
    <row r="60" spans="1:9" ht="13.5" customHeight="1">
      <c r="A60" s="328" t="s">
        <v>201</v>
      </c>
      <c r="B60" s="329"/>
      <c r="C60" s="329"/>
      <c r="D60" s="330"/>
      <c r="E60" s="86">
        <v>209</v>
      </c>
      <c r="F60" s="86">
        <v>139</v>
      </c>
      <c r="G60" s="86">
        <v>40</v>
      </c>
      <c r="H60" s="86">
        <v>23</v>
      </c>
      <c r="I60" s="86">
        <v>19</v>
      </c>
    </row>
    <row r="61" spans="1:9" ht="13.5" customHeight="1">
      <c r="A61" s="328" t="s">
        <v>202</v>
      </c>
      <c r="B61" s="329"/>
      <c r="C61" s="329"/>
      <c r="D61" s="330"/>
      <c r="E61" s="86">
        <v>1598</v>
      </c>
      <c r="F61" s="86">
        <v>14</v>
      </c>
      <c r="G61" s="86">
        <v>4</v>
      </c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89</v>
      </c>
      <c r="F62" s="84">
        <v>22</v>
      </c>
      <c r="G62" s="84">
        <v>5</v>
      </c>
      <c r="H62" s="84">
        <v>6</v>
      </c>
      <c r="I62" s="84"/>
    </row>
    <row r="63" spans="1:9" ht="13.5" customHeight="1">
      <c r="A63" s="331" t="s">
        <v>104</v>
      </c>
      <c r="B63" s="331"/>
      <c r="C63" s="331"/>
      <c r="D63" s="331"/>
      <c r="E63" s="84">
        <v>5535</v>
      </c>
      <c r="F63" s="84">
        <v>1304</v>
      </c>
      <c r="G63" s="84">
        <v>163</v>
      </c>
      <c r="H63" s="84">
        <v>39</v>
      </c>
      <c r="I63" s="84">
        <v>16</v>
      </c>
    </row>
    <row r="64" spans="1:9" ht="13.5" customHeight="1">
      <c r="A64" s="225" t="s">
        <v>108</v>
      </c>
      <c r="B64" s="225"/>
      <c r="C64" s="225"/>
      <c r="D64" s="225"/>
      <c r="E64" s="84">
        <v>6146</v>
      </c>
      <c r="F64" s="84">
        <v>209</v>
      </c>
      <c r="G64" s="84">
        <v>3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">
      <c r="A66" s="326" t="s">
        <v>182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183</v>
      </c>
      <c r="B68" s="324"/>
      <c r="C68" s="324"/>
      <c r="D68" s="325"/>
      <c r="E68" s="110">
        <v>1</v>
      </c>
      <c r="F68" s="114">
        <v>10636</v>
      </c>
      <c r="G68" s="115">
        <v>150690697</v>
      </c>
      <c r="H68" s="100"/>
      <c r="I68" s="100"/>
    </row>
    <row r="69" spans="1:9" ht="15" customHeight="1">
      <c r="A69" s="264" t="s">
        <v>184</v>
      </c>
      <c r="B69" s="265"/>
      <c r="C69" s="275" t="s">
        <v>185</v>
      </c>
      <c r="D69" s="276"/>
      <c r="E69" s="119">
        <v>2</v>
      </c>
      <c r="F69" s="116">
        <v>5040</v>
      </c>
      <c r="G69" s="117">
        <v>86076611</v>
      </c>
      <c r="H69" s="101"/>
      <c r="I69" s="101"/>
    </row>
    <row r="70" spans="1:9" ht="15" customHeight="1">
      <c r="A70" s="266"/>
      <c r="B70" s="267"/>
      <c r="C70" s="275" t="s">
        <v>186</v>
      </c>
      <c r="D70" s="276"/>
      <c r="E70" s="119">
        <v>3</v>
      </c>
      <c r="F70" s="116">
        <v>5596</v>
      </c>
      <c r="G70" s="117">
        <v>64614086</v>
      </c>
      <c r="H70" s="101"/>
      <c r="I70" s="101"/>
    </row>
    <row r="71" spans="1:9" ht="15" customHeight="1">
      <c r="A71" s="260" t="s">
        <v>187</v>
      </c>
      <c r="B71" s="261"/>
      <c r="C71" s="245" t="s">
        <v>113</v>
      </c>
      <c r="D71" s="246"/>
      <c r="E71" s="120">
        <v>4</v>
      </c>
      <c r="F71" s="118">
        <v>3836</v>
      </c>
      <c r="G71" s="115">
        <v>5475225</v>
      </c>
      <c r="H71" s="101"/>
      <c r="I71" s="101"/>
    </row>
    <row r="72" spans="1:9" ht="30" customHeight="1">
      <c r="A72" s="262"/>
      <c r="B72" s="263"/>
      <c r="C72" s="245" t="s">
        <v>188</v>
      </c>
      <c r="D72" s="246"/>
      <c r="E72" s="119">
        <v>5</v>
      </c>
      <c r="F72" s="116">
        <v>3</v>
      </c>
      <c r="G72" s="117">
        <v>13408</v>
      </c>
      <c r="H72" s="102"/>
      <c r="I72" s="102"/>
    </row>
    <row r="73" spans="1:9" ht="15" customHeight="1">
      <c r="A73" s="260" t="s">
        <v>204</v>
      </c>
      <c r="B73" s="261"/>
      <c r="C73" s="275" t="s">
        <v>205</v>
      </c>
      <c r="D73" s="276"/>
      <c r="E73" s="119">
        <v>6</v>
      </c>
      <c r="F73" s="116">
        <v>4</v>
      </c>
      <c r="G73" s="117">
        <v>14763</v>
      </c>
      <c r="H73" s="101"/>
      <c r="I73" s="101"/>
    </row>
    <row r="74" spans="1:9" ht="15" customHeight="1">
      <c r="A74" s="262"/>
      <c r="B74" s="263"/>
      <c r="C74" s="275" t="s">
        <v>206</v>
      </c>
      <c r="D74" s="276"/>
      <c r="E74" s="119">
        <v>7</v>
      </c>
      <c r="F74" s="116">
        <v>3</v>
      </c>
      <c r="G74" s="117">
        <v>1488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&amp;L8379557B&amp;C&amp;R4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50390625" style="0" customWidth="1"/>
    <col min="2" max="2" width="60.125" style="0" customWidth="1"/>
    <col min="3" max="3" width="11.125" style="0" customWidth="1"/>
    <col min="4" max="4" width="15.37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9.836702954898911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23.726541554959784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21.05263157894737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5.279747832939322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0.929368029739777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95.61130403544486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1451.7272727272727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1685.5454545454545</v>
      </c>
    </row>
    <row r="11" spans="1:4" ht="16.5" customHeight="1">
      <c r="A11" s="215" t="s">
        <v>62</v>
      </c>
      <c r="B11" s="217"/>
      <c r="C11" s="10">
        <v>9</v>
      </c>
      <c r="D11" s="84">
        <v>49</v>
      </c>
    </row>
    <row r="12" spans="1:4" ht="16.5" customHeight="1">
      <c r="A12" s="331" t="s">
        <v>103</v>
      </c>
      <c r="B12" s="331"/>
      <c r="C12" s="10">
        <v>10</v>
      </c>
      <c r="D12" s="84">
        <v>54</v>
      </c>
    </row>
    <row r="13" spans="1:4" ht="16.5" customHeight="1">
      <c r="A13" s="328" t="s">
        <v>201</v>
      </c>
      <c r="B13" s="330"/>
      <c r="C13" s="10">
        <v>11</v>
      </c>
      <c r="D13" s="94">
        <v>229</v>
      </c>
    </row>
    <row r="14" spans="1:4" ht="16.5" customHeight="1">
      <c r="A14" s="328" t="s">
        <v>202</v>
      </c>
      <c r="B14" s="330"/>
      <c r="C14" s="10">
        <v>12</v>
      </c>
      <c r="D14" s="94">
        <v>7</v>
      </c>
    </row>
    <row r="15" spans="1:4" ht="16.5" customHeight="1">
      <c r="A15" s="331" t="s">
        <v>30</v>
      </c>
      <c r="B15" s="331"/>
      <c r="C15" s="10">
        <v>13</v>
      </c>
      <c r="D15" s="84">
        <v>127</v>
      </c>
    </row>
    <row r="16" spans="1:4" ht="16.5" customHeight="1">
      <c r="A16" s="331" t="s">
        <v>104</v>
      </c>
      <c r="B16" s="331"/>
      <c r="C16" s="10">
        <v>14</v>
      </c>
      <c r="D16" s="84">
        <v>67</v>
      </c>
    </row>
    <row r="17" spans="1:5" ht="16.5" customHeight="1">
      <c r="A17" s="331" t="s">
        <v>108</v>
      </c>
      <c r="B17" s="331"/>
      <c r="C17" s="10">
        <v>15</v>
      </c>
      <c r="D17" s="84">
        <v>26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/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218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&amp;L8379557B&amp;C&amp;R5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Алейникова.Наталья</cp:lastModifiedBy>
  <cp:lastPrinted>2021-09-02T06:14:55Z</cp:lastPrinted>
  <dcterms:created xsi:type="dcterms:W3CDTF">2004-04-20T14:33:35Z</dcterms:created>
  <dcterms:modified xsi:type="dcterms:W3CDTF">2024-03-29T10:10:16Z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1-мзс_00336_4.2023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8379557B</vt:lpwstr>
  </property>
  <property fmtid="{D5CDD505-2E9C-101B-9397-08002B2CF9AE}" pid="9" name="Підрозділ">
    <vt:lpwstr>Шевченківський районний суд м. Запоріжжя</vt:lpwstr>
  </property>
  <property fmtid="{D5CDD505-2E9C-101B-9397-08002B2CF9AE}" pid="10" name="ПідрозділDBID">
    <vt:i4>0</vt:i4>
  </property>
  <property fmtid="{D5CDD505-2E9C-101B-9397-08002B2CF9AE}" pid="11" name="ПідрозділID">
    <vt:i4>541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3.31.0.1583</vt:lpwstr>
  </property>
</Properties>
</file>